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rgarciat\Desktop\Limpieza y Vigilancia_02-05-2023\Solicictud de contratación Limpieza_ VF_02.05.2023\"/>
    </mc:Choice>
  </mc:AlternateContent>
  <xr:revisionPtr revIDLastSave="0" documentId="13_ncr:1_{E98C51BC-B42B-41CD-AC78-E8367BE6A10B}" xr6:coauthVersionLast="36" xr6:coauthVersionMax="47" xr10:uidLastSave="{00000000-0000-0000-0000-000000000000}"/>
  <bookViews>
    <workbookView xWindow="-120" yWindow="-120" windowWidth="29040" windowHeight="16440" firstSheet="4" activeTab="7" xr2:uid="{0A98848A-9990-4098-BC34-C1539785D81C}"/>
  </bookViews>
  <sheets>
    <sheet name="ANEXO II_Mats. entrega Mensual" sheetId="1" r:id="rId1"/>
    <sheet name="ANEXO II_Mats. entrega Única" sheetId="2" r:id="rId2"/>
    <sheet name="ANEXO II_Mats. entrega Programa" sheetId="3" r:id="rId3"/>
    <sheet name="ANEXO II_$ Mats. e insumos" sheetId="4" r:id="rId4"/>
    <sheet name="ANEXO II_$ Turno Diar x Traba" sheetId="5" r:id="rId5"/>
    <sheet name="ANEXO II_$ Unitario x trabajado" sheetId="6" r:id="rId6"/>
    <sheet name="ANEXO II_ $ Total Mano de Obra" sheetId="7" r:id="rId7"/>
    <sheet name="ANEXO II_ $ Total Prop. Económ.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" l="1"/>
  <c r="H14" i="3"/>
  <c r="H18" i="3"/>
  <c r="H20" i="3"/>
  <c r="G10" i="3"/>
  <c r="H10" i="3" s="1"/>
  <c r="G11" i="3"/>
  <c r="H11" i="3" s="1"/>
  <c r="G12" i="3"/>
  <c r="G13" i="3"/>
  <c r="H13" i="3" s="1"/>
  <c r="G14" i="3"/>
  <c r="G15" i="3"/>
  <c r="H15" i="3" s="1"/>
  <c r="G16" i="3"/>
  <c r="H16" i="3" s="1"/>
  <c r="G17" i="3"/>
  <c r="H17" i="3" s="1"/>
  <c r="G18" i="3"/>
  <c r="G19" i="3"/>
  <c r="H19" i="3" s="1"/>
  <c r="G20" i="3"/>
  <c r="G21" i="3"/>
  <c r="H21" i="3" s="1"/>
  <c r="G22" i="3"/>
  <c r="H22" i="3" s="1"/>
  <c r="G23" i="3"/>
  <c r="H23" i="3" s="1"/>
  <c r="G9" i="3"/>
  <c r="H9" i="3" s="1"/>
  <c r="E11" i="7" l="1"/>
  <c r="G11" i="7" s="1"/>
  <c r="H11" i="7" s="1"/>
  <c r="I11" i="7" s="1"/>
  <c r="E12" i="7"/>
  <c r="G12" i="7" s="1"/>
  <c r="H12" i="7" s="1"/>
  <c r="I12" i="7" s="1"/>
  <c r="E13" i="7"/>
  <c r="G13" i="7" s="1"/>
  <c r="H13" i="7" s="1"/>
  <c r="I13" i="7" s="1"/>
  <c r="E14" i="7"/>
  <c r="G14" i="7" s="1"/>
  <c r="E10" i="7"/>
  <c r="E10" i="6"/>
  <c r="D10" i="6"/>
  <c r="D11" i="6"/>
  <c r="D12" i="6"/>
  <c r="E11" i="6"/>
  <c r="E12" i="6"/>
  <c r="G10" i="7"/>
  <c r="D10" i="5"/>
  <c r="E10" i="5" s="1"/>
  <c r="D11" i="5"/>
  <c r="E11" i="5" s="1"/>
  <c r="D12" i="5"/>
  <c r="E12" i="5" s="1"/>
  <c r="D9" i="5"/>
  <c r="E9" i="5" s="1"/>
  <c r="H24" i="3"/>
  <c r="E12" i="4" s="1"/>
  <c r="C12" i="4" s="1"/>
  <c r="D12" i="4" s="1"/>
  <c r="H14" i="2"/>
  <c r="H15" i="2"/>
  <c r="H16" i="2"/>
  <c r="H17" i="2"/>
  <c r="H20" i="2"/>
  <c r="H21" i="2"/>
  <c r="H22" i="2"/>
  <c r="G13" i="2"/>
  <c r="H13" i="2" s="1"/>
  <c r="G14" i="2"/>
  <c r="G15" i="2"/>
  <c r="G16" i="2"/>
  <c r="G17" i="2"/>
  <c r="G18" i="2"/>
  <c r="H18" i="2" s="1"/>
  <c r="G19" i="2"/>
  <c r="H19" i="2" s="1"/>
  <c r="G20" i="2"/>
  <c r="G21" i="2"/>
  <c r="G22" i="2"/>
  <c r="G23" i="2"/>
  <c r="H23" i="2" s="1"/>
  <c r="H14" i="7" l="1"/>
  <c r="I14" i="7" s="1"/>
  <c r="H10" i="7"/>
  <c r="I10" i="7" s="1"/>
  <c r="D9" i="6"/>
  <c r="E9" i="6" s="1"/>
  <c r="H12" i="2"/>
  <c r="G10" i="2"/>
  <c r="H10" i="2" s="1"/>
  <c r="G11" i="2"/>
  <c r="H11" i="2" s="1"/>
  <c r="G12" i="2"/>
  <c r="G9" i="2"/>
  <c r="H9" i="2" s="1"/>
  <c r="H12" i="1"/>
  <c r="H14" i="1"/>
  <c r="H20" i="1"/>
  <c r="H24" i="1"/>
  <c r="H26" i="1"/>
  <c r="H32" i="1"/>
  <c r="G10" i="1"/>
  <c r="H10" i="1" s="1"/>
  <c r="G11" i="1"/>
  <c r="H11" i="1" s="1"/>
  <c r="G12" i="1"/>
  <c r="G13" i="1"/>
  <c r="H13" i="1" s="1"/>
  <c r="G14" i="1"/>
  <c r="G15" i="1"/>
  <c r="H15" i="1" s="1"/>
  <c r="G16" i="1"/>
  <c r="H16" i="1" s="1"/>
  <c r="G17" i="1"/>
  <c r="H17" i="1" s="1"/>
  <c r="G18" i="1"/>
  <c r="H18" i="1" s="1"/>
  <c r="G19" i="1"/>
  <c r="H19" i="1" s="1"/>
  <c r="G20" i="1"/>
  <c r="G21" i="1"/>
  <c r="H21" i="1" s="1"/>
  <c r="G22" i="1"/>
  <c r="H22" i="1" s="1"/>
  <c r="G23" i="1"/>
  <c r="H23" i="1" s="1"/>
  <c r="G24" i="1"/>
  <c r="G25" i="1"/>
  <c r="H25" i="1" s="1"/>
  <c r="G26" i="1"/>
  <c r="G27" i="1"/>
  <c r="H27" i="1" s="1"/>
  <c r="G28" i="1"/>
  <c r="H28" i="1" s="1"/>
  <c r="G29" i="1"/>
  <c r="H29" i="1" s="1"/>
  <c r="G30" i="1"/>
  <c r="H30" i="1" s="1"/>
  <c r="G31" i="1"/>
  <c r="H31" i="1" s="1"/>
  <c r="G32" i="1"/>
  <c r="G33" i="1"/>
  <c r="H33" i="1" s="1"/>
  <c r="G9" i="1"/>
  <c r="H9" i="1" s="1"/>
  <c r="I15" i="7" l="1"/>
  <c r="D9" i="8" s="1"/>
  <c r="H24" i="2"/>
  <c r="E11" i="4" s="1"/>
  <c r="C11" i="4" s="1"/>
  <c r="D11" i="4" s="1"/>
  <c r="H35" i="1"/>
  <c r="E10" i="4" s="1"/>
  <c r="C10" i="4" l="1"/>
  <c r="D10" i="4" s="1"/>
  <c r="E13" i="4"/>
  <c r="D8" i="8" s="1"/>
  <c r="D10" i="8" s="1"/>
  <c r="D11" i="8" s="1"/>
</calcChain>
</file>

<file path=xl/sharedStrings.xml><?xml version="1.0" encoding="utf-8"?>
<sst xmlns="http://schemas.openxmlformats.org/spreadsheetml/2006/main" count="134" uniqueCount="46">
  <si>
    <t>ANEXO II. Formatos de la propuesta económica.</t>
  </si>
  <si>
    <t>(Mismos que deberán presentarse en papel membretado de “EL LICITANTE”)</t>
  </si>
  <si>
    <t>No.</t>
  </si>
  <si>
    <t>Descripción de los materiales e insumos</t>
  </si>
  <si>
    <t>Unidad de Medida</t>
  </si>
  <si>
    <t>Cantidad Mensual Total</t>
  </si>
  <si>
    <t>Precio Unitario</t>
  </si>
  <si>
    <t>IVA</t>
  </si>
  <si>
    <t xml:space="preserve">Cantidad Requerida </t>
  </si>
  <si>
    <t>MATERIALES E INSUMOS REQUERIDOS CON ENTREGA ÚNICA PARA LA SALA REGIONAL XXXXXX</t>
  </si>
  <si>
    <t>Importe Total</t>
  </si>
  <si>
    <t>MATERIALES E INSUMOS REQUERIDOS CON ENTREGA PROGRAMADA PARA LA SALA REGIONAL XXXXXX</t>
  </si>
  <si>
    <t>MATERIALES E INSUMOS (COSTO TOTAL)</t>
  </si>
  <si>
    <t>Materiales e insumos</t>
  </si>
  <si>
    <t>Concepto</t>
  </si>
  <si>
    <t>MATERIALES E INSUMOS CON ENTREGA MENSUAL</t>
  </si>
  <si>
    <t>MATERIALES E INSUMOS CON ENTREGA ÚNICA</t>
  </si>
  <si>
    <t>MATERIALES E INSUMOS CON ENTREGA PROGRAMADA</t>
  </si>
  <si>
    <t xml:space="preserve">Importe Subtotal </t>
  </si>
  <si>
    <t>TOTAL MATERIALES E INSUMOS</t>
  </si>
  <si>
    <t xml:space="preserve">Costo Unitario  </t>
  </si>
  <si>
    <t>MANO DE OBRA (COSTO TOTAL)</t>
  </si>
  <si>
    <t>Número de elementos turno Matutino</t>
  </si>
  <si>
    <t>Número de elementos turno Vesperino</t>
  </si>
  <si>
    <t xml:space="preserve">Total de elementos </t>
  </si>
  <si>
    <t>Días laborables</t>
  </si>
  <si>
    <t>Importe Subtotal</t>
  </si>
  <si>
    <t>I.V.A.</t>
  </si>
  <si>
    <t>TOTAL MANO DE OBRA</t>
  </si>
  <si>
    <t xml:space="preserve">COSTO TOTAL </t>
  </si>
  <si>
    <t>SUBTOTAL MANO DE OBRA (antes de I.V.A.)</t>
  </si>
  <si>
    <t>TOTAL DE LA PROPUESTA ECONÓMICA</t>
  </si>
  <si>
    <t>SUBTOTAL MATERIALES E INSUMOS
 (antes de I.V.A.)</t>
  </si>
  <si>
    <t>COSTO TOTAL DEL SERVICIO</t>
  </si>
  <si>
    <t>MANO DE OBRA (COSTO UNITARIO MENSUAL POR TRABAJADOR)</t>
  </si>
  <si>
    <t>MANO DE OBRA LUNES A SÁBADO</t>
  </si>
  <si>
    <t>*Los materiales e insumos descritos en la tabla anterior, deberán ser entregados por “EL LICITANTE” que resulte adjudicado al Administrador del contrato, el día XX de XXXXXX de 2023.</t>
  </si>
  <si>
    <t>*Los materiales e insumos descritos en la tabla anterior, deberán ser entregados por “EL LICITANTE” que resulte adjudicado al Administrador del contrato, en las fechas y/o frecuencias señaladas en los Anexos I "Requerimientos Técnicos" de las Salas Regionales con sede distinta a la CDMX</t>
  </si>
  <si>
    <t>Tipo de trabajador</t>
  </si>
  <si>
    <t>MANO DE OBRA (IMPORTE DEL TURNO DIARIO POR TRABAJADOR)</t>
  </si>
  <si>
    <t>MATERIALES E INSUMOS REQUERIDOS CON ENTREGA MENSUAL PARA LA SALA REGIONAL DEL GOLFO-NORTE
 (Ciudad Victoria, Tamaulipas)</t>
  </si>
  <si>
    <t>Importe Mensual</t>
  </si>
  <si>
    <t>TOTAL</t>
  </si>
  <si>
    <t>Importe
Total</t>
  </si>
  <si>
    <t xml:space="preserve">NOTA: </t>
  </si>
  <si>
    <r>
      <t xml:space="preserve">En el caso de las Salas Regionales que requieren materiales e insumos con entrega programada, en las fórmulas de </t>
    </r>
    <r>
      <rPr>
        <b/>
        <sz val="11"/>
        <color theme="1"/>
        <rFont val="Calibri"/>
        <family val="2"/>
        <scheme val="minor"/>
      </rPr>
      <t>"IVA"</t>
    </r>
    <r>
      <rPr>
        <b/>
        <sz val="11"/>
        <color rgb="FFFF0000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"Importe Total"</t>
    </r>
    <r>
      <rPr>
        <b/>
        <sz val="11"/>
        <color rgb="FFFF0000"/>
        <rFont val="Calibri"/>
        <family val="2"/>
        <scheme val="minor"/>
      </rPr>
      <t xml:space="preserve"> se debe sustituir el valor de </t>
    </r>
    <r>
      <rPr>
        <b/>
        <sz val="11"/>
        <color theme="1"/>
        <rFont val="Calibri"/>
        <family val="2"/>
        <scheme val="minor"/>
      </rPr>
      <t>"1"</t>
    </r>
    <r>
      <rPr>
        <b/>
        <sz val="11"/>
        <color rgb="FFFF0000"/>
        <rFont val="Calibri"/>
        <family val="2"/>
        <scheme val="minor"/>
      </rPr>
      <t xml:space="preserve"> por el número de veces o frecuencia en que se requieren dichos bienes e insumos.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</si>
</sst>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0_ ;[Red]\-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b/>
      <sz val="10"/>
      <color rgb="FF000000"/>
      <name val="Arial"/>
      <family val="2"/>
    </font>
    <font>
      <sz val="7"/>
      <color theme="1"/>
      <name val="Arial"/>
      <family val="2"/>
    </font>
    <font>
      <b/>
      <sz val="10"/>
      <color rgb="FFFFFFFF"/>
      <name val="Arial"/>
      <family val="2"/>
    </font>
    <font>
      <b/>
      <sz val="11"/>
      <color theme="1"/>
      <name val="Arial"/>
      <family val="2"/>
    </font>
    <font>
      <sz val="10"/>
      <color rgb="FFFFFFFF"/>
      <name val="Arial"/>
      <family val="2"/>
    </font>
    <font>
      <sz val="11"/>
      <name val="Calibri"/>
      <family val="2"/>
      <scheme val="minor"/>
    </font>
    <font>
      <b/>
      <sz val="11"/>
      <color rgb="FFFFFFFF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04040"/>
        <bgColor indexed="64"/>
      </patternFill>
    </fill>
    <fill>
      <patternFill patternType="solid">
        <fgColor rgb="FF59595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9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/>
    <xf numFmtId="8" fontId="3" fillId="0" borderId="4" xfId="1" applyNumberFormat="1" applyFont="1" applyBorder="1" applyAlignment="1">
      <alignment horizontal="right" vertical="center" wrapText="1"/>
    </xf>
    <xf numFmtId="8" fontId="2" fillId="0" borderId="4" xfId="0" applyNumberFormat="1" applyFont="1" applyBorder="1" applyAlignment="1">
      <alignment horizontal="right" vertical="center" wrapText="1"/>
    </xf>
    <xf numFmtId="8" fontId="0" fillId="0" borderId="0" xfId="0" applyNumberFormat="1"/>
    <xf numFmtId="8" fontId="0" fillId="0" borderId="0" xfId="0" applyNumberFormat="1" applyAlignment="1">
      <alignment vertical="center"/>
    </xf>
    <xf numFmtId="165" fontId="3" fillId="0" borderId="4" xfId="1" applyNumberFormat="1" applyFont="1" applyBorder="1" applyAlignment="1">
      <alignment horizontal="center" vertical="center" wrapText="1"/>
    </xf>
    <xf numFmtId="44" fontId="0" fillId="0" borderId="0" xfId="1" applyFont="1"/>
    <xf numFmtId="8" fontId="2" fillId="0" borderId="4" xfId="1" applyNumberFormat="1" applyFont="1" applyBorder="1" applyAlignment="1">
      <alignment horizontal="right" vertical="center" wrapText="1"/>
    </xf>
    <xf numFmtId="8" fontId="10" fillId="3" borderId="2" xfId="0" applyNumberFormat="1" applyFont="1" applyFill="1" applyBorder="1" applyAlignment="1">
      <alignment vertical="center" wrapText="1"/>
    </xf>
    <xf numFmtId="8" fontId="10" fillId="3" borderId="4" xfId="0" applyNumberFormat="1" applyFont="1" applyFill="1" applyBorder="1" applyAlignment="1">
      <alignment vertical="center" wrapText="1"/>
    </xf>
    <xf numFmtId="8" fontId="8" fillId="3" borderId="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4BFC9-90E3-42C1-9E8B-187426C0DEF2}">
  <dimension ref="B3:H35"/>
  <sheetViews>
    <sheetView showGridLines="0" workbookViewId="0">
      <selection activeCell="H10" sqref="H10"/>
    </sheetView>
  </sheetViews>
  <sheetFormatPr baseColWidth="10" defaultRowHeight="15" x14ac:dyDescent="0.25"/>
  <cols>
    <col min="1" max="1" width="6.28515625" customWidth="1"/>
    <col min="2" max="2" width="5.85546875" customWidth="1"/>
    <col min="3" max="3" width="38.28515625" customWidth="1"/>
    <col min="4" max="4" width="14.5703125" customWidth="1"/>
    <col min="5" max="5" width="12.5703125" customWidth="1"/>
    <col min="8" max="8" width="15.7109375" customWidth="1"/>
  </cols>
  <sheetData>
    <row r="3" spans="2:8" x14ac:dyDescent="0.25">
      <c r="B3" s="39" t="s">
        <v>0</v>
      </c>
      <c r="C3" s="39"/>
      <c r="D3" s="39"/>
      <c r="E3" s="39"/>
      <c r="F3" s="39"/>
      <c r="G3" s="39"/>
      <c r="H3" s="39"/>
    </row>
    <row r="4" spans="2:8" x14ac:dyDescent="0.25">
      <c r="B4" s="40" t="s">
        <v>1</v>
      </c>
      <c r="C4" s="40"/>
      <c r="D4" s="40"/>
      <c r="E4" s="40"/>
      <c r="F4" s="40"/>
      <c r="G4" s="40"/>
      <c r="H4" s="40"/>
    </row>
    <row r="5" spans="2:8" x14ac:dyDescent="0.25">
      <c r="F5" s="1"/>
    </row>
    <row r="6" spans="2:8" ht="27.75" customHeight="1" x14ac:dyDescent="0.25">
      <c r="B6" s="41" t="s">
        <v>40</v>
      </c>
      <c r="C6" s="41"/>
      <c r="D6" s="41"/>
      <c r="E6" s="41"/>
      <c r="F6" s="41"/>
      <c r="G6" s="41"/>
      <c r="H6" s="41"/>
    </row>
    <row r="7" spans="2:8" ht="15.75" thickBot="1" x14ac:dyDescent="0.3">
      <c r="F7" s="2"/>
    </row>
    <row r="8" spans="2:8" ht="39" thickBot="1" x14ac:dyDescent="0.3">
      <c r="B8" s="3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41</v>
      </c>
    </row>
    <row r="9" spans="2:8" ht="24" customHeight="1" thickBot="1" x14ac:dyDescent="0.3">
      <c r="B9" s="5">
        <v>1</v>
      </c>
      <c r="C9" s="17"/>
      <c r="D9" s="18"/>
      <c r="E9" s="18"/>
      <c r="F9" s="22"/>
      <c r="G9" s="22">
        <f>(E9*F9)*0.16</f>
        <v>0</v>
      </c>
      <c r="H9" s="21">
        <f>(E9*F9)+G9</f>
        <v>0</v>
      </c>
    </row>
    <row r="10" spans="2:8" ht="24" customHeight="1" thickBot="1" x14ac:dyDescent="0.3">
      <c r="B10" s="5">
        <v>2</v>
      </c>
      <c r="C10" s="19"/>
      <c r="D10" s="7"/>
      <c r="E10" s="7"/>
      <c r="F10" s="22"/>
      <c r="G10" s="22">
        <f t="shared" ref="G10:G33" si="0">(E10*F10)*0.16</f>
        <v>0</v>
      </c>
      <c r="H10" s="21">
        <f t="shared" ref="H10:H33" si="1">(E10*F10)+G10</f>
        <v>0</v>
      </c>
    </row>
    <row r="11" spans="2:8" ht="24" customHeight="1" thickBot="1" x14ac:dyDescent="0.3">
      <c r="B11" s="5">
        <v>3</v>
      </c>
      <c r="C11" s="19"/>
      <c r="D11" s="7"/>
      <c r="E11" s="7"/>
      <c r="F11" s="22"/>
      <c r="G11" s="22">
        <f t="shared" si="0"/>
        <v>0</v>
      </c>
      <c r="H11" s="21">
        <f t="shared" si="1"/>
        <v>0</v>
      </c>
    </row>
    <row r="12" spans="2:8" ht="24" customHeight="1" thickBot="1" x14ac:dyDescent="0.3">
      <c r="B12" s="5">
        <v>4</v>
      </c>
      <c r="C12" s="19"/>
      <c r="D12" s="7"/>
      <c r="E12" s="7"/>
      <c r="F12" s="22"/>
      <c r="G12" s="22">
        <f t="shared" si="0"/>
        <v>0</v>
      </c>
      <c r="H12" s="21">
        <f t="shared" si="1"/>
        <v>0</v>
      </c>
    </row>
    <row r="13" spans="2:8" ht="24" customHeight="1" thickBot="1" x14ac:dyDescent="0.3">
      <c r="B13" s="5">
        <v>5</v>
      </c>
      <c r="C13" s="19"/>
      <c r="D13" s="7"/>
      <c r="E13" s="7"/>
      <c r="F13" s="22"/>
      <c r="G13" s="22">
        <f t="shared" si="0"/>
        <v>0</v>
      </c>
      <c r="H13" s="21">
        <f t="shared" si="1"/>
        <v>0</v>
      </c>
    </row>
    <row r="14" spans="2:8" ht="24" customHeight="1" thickBot="1" x14ac:dyDescent="0.3">
      <c r="B14" s="5">
        <v>6</v>
      </c>
      <c r="C14" s="19"/>
      <c r="D14" s="7"/>
      <c r="E14" s="7"/>
      <c r="F14" s="22"/>
      <c r="G14" s="22">
        <f t="shared" si="0"/>
        <v>0</v>
      </c>
      <c r="H14" s="21">
        <f t="shared" si="1"/>
        <v>0</v>
      </c>
    </row>
    <row r="15" spans="2:8" ht="24" customHeight="1" thickBot="1" x14ac:dyDescent="0.3">
      <c r="B15" s="5">
        <v>7</v>
      </c>
      <c r="C15" s="19"/>
      <c r="D15" s="7"/>
      <c r="E15" s="7"/>
      <c r="F15" s="22"/>
      <c r="G15" s="22">
        <f t="shared" si="0"/>
        <v>0</v>
      </c>
      <c r="H15" s="21">
        <f t="shared" si="1"/>
        <v>0</v>
      </c>
    </row>
    <row r="16" spans="2:8" ht="24" customHeight="1" thickBot="1" x14ac:dyDescent="0.3">
      <c r="B16" s="5">
        <v>8</v>
      </c>
      <c r="C16" s="19"/>
      <c r="D16" s="7"/>
      <c r="E16" s="7"/>
      <c r="F16" s="22"/>
      <c r="G16" s="22">
        <f t="shared" si="0"/>
        <v>0</v>
      </c>
      <c r="H16" s="21">
        <f t="shared" si="1"/>
        <v>0</v>
      </c>
    </row>
    <row r="17" spans="2:8" ht="24" customHeight="1" thickBot="1" x14ac:dyDescent="0.3">
      <c r="B17" s="5">
        <v>9</v>
      </c>
      <c r="C17" s="19"/>
      <c r="D17" s="7"/>
      <c r="E17" s="7"/>
      <c r="F17" s="22"/>
      <c r="G17" s="22">
        <f t="shared" si="0"/>
        <v>0</v>
      </c>
      <c r="H17" s="21">
        <f t="shared" si="1"/>
        <v>0</v>
      </c>
    </row>
    <row r="18" spans="2:8" ht="24" customHeight="1" thickBot="1" x14ac:dyDescent="0.3">
      <c r="B18" s="5">
        <v>10</v>
      </c>
      <c r="C18" s="19"/>
      <c r="D18" s="7"/>
      <c r="E18" s="7"/>
      <c r="F18" s="22"/>
      <c r="G18" s="22">
        <f t="shared" si="0"/>
        <v>0</v>
      </c>
      <c r="H18" s="21">
        <f t="shared" si="1"/>
        <v>0</v>
      </c>
    </row>
    <row r="19" spans="2:8" ht="24" customHeight="1" thickBot="1" x14ac:dyDescent="0.3">
      <c r="B19" s="5">
        <v>11</v>
      </c>
      <c r="C19" s="19"/>
      <c r="D19" s="7"/>
      <c r="E19" s="7"/>
      <c r="F19" s="22"/>
      <c r="G19" s="22">
        <f t="shared" si="0"/>
        <v>0</v>
      </c>
      <c r="H19" s="21">
        <f t="shared" si="1"/>
        <v>0</v>
      </c>
    </row>
    <row r="20" spans="2:8" ht="24" customHeight="1" thickBot="1" x14ac:dyDescent="0.3">
      <c r="B20" s="5">
        <v>12</v>
      </c>
      <c r="C20" s="19"/>
      <c r="D20" s="7"/>
      <c r="E20" s="7"/>
      <c r="F20" s="22"/>
      <c r="G20" s="22">
        <f t="shared" si="0"/>
        <v>0</v>
      </c>
      <c r="H20" s="21">
        <f t="shared" si="1"/>
        <v>0</v>
      </c>
    </row>
    <row r="21" spans="2:8" ht="24" customHeight="1" thickBot="1" x14ac:dyDescent="0.3">
      <c r="B21" s="5">
        <v>13</v>
      </c>
      <c r="C21" s="19"/>
      <c r="D21" s="7"/>
      <c r="E21" s="20"/>
      <c r="F21" s="22"/>
      <c r="G21" s="22">
        <f t="shared" si="0"/>
        <v>0</v>
      </c>
      <c r="H21" s="21">
        <f t="shared" si="1"/>
        <v>0</v>
      </c>
    </row>
    <row r="22" spans="2:8" ht="24" customHeight="1" thickBot="1" x14ac:dyDescent="0.3">
      <c r="B22" s="5">
        <v>14</v>
      </c>
      <c r="C22" s="19"/>
      <c r="D22" s="7"/>
      <c r="E22" s="7"/>
      <c r="F22" s="22"/>
      <c r="G22" s="22">
        <f t="shared" si="0"/>
        <v>0</v>
      </c>
      <c r="H22" s="21">
        <f t="shared" si="1"/>
        <v>0</v>
      </c>
    </row>
    <row r="23" spans="2:8" ht="24" customHeight="1" thickBot="1" x14ac:dyDescent="0.3">
      <c r="B23" s="5">
        <v>15</v>
      </c>
      <c r="C23" s="19"/>
      <c r="D23" s="7"/>
      <c r="E23" s="20"/>
      <c r="F23" s="22"/>
      <c r="G23" s="22">
        <f t="shared" si="0"/>
        <v>0</v>
      </c>
      <c r="H23" s="21">
        <f t="shared" si="1"/>
        <v>0</v>
      </c>
    </row>
    <row r="24" spans="2:8" ht="24" customHeight="1" thickBot="1" x14ac:dyDescent="0.3">
      <c r="B24" s="5">
        <v>16</v>
      </c>
      <c r="C24" s="19"/>
      <c r="D24" s="7"/>
      <c r="E24" s="7"/>
      <c r="F24" s="22"/>
      <c r="G24" s="22">
        <f t="shared" si="0"/>
        <v>0</v>
      </c>
      <c r="H24" s="21">
        <f t="shared" si="1"/>
        <v>0</v>
      </c>
    </row>
    <row r="25" spans="2:8" ht="24" customHeight="1" thickBot="1" x14ac:dyDescent="0.3">
      <c r="B25" s="5">
        <v>17</v>
      </c>
      <c r="C25" s="19"/>
      <c r="D25" s="7"/>
      <c r="E25" s="7"/>
      <c r="F25" s="22"/>
      <c r="G25" s="22">
        <f t="shared" si="0"/>
        <v>0</v>
      </c>
      <c r="H25" s="21">
        <f t="shared" si="1"/>
        <v>0</v>
      </c>
    </row>
    <row r="26" spans="2:8" ht="24" customHeight="1" thickBot="1" x14ac:dyDescent="0.3">
      <c r="B26" s="5">
        <v>18</v>
      </c>
      <c r="C26" s="19"/>
      <c r="D26" s="7"/>
      <c r="E26" s="20"/>
      <c r="F26" s="22"/>
      <c r="G26" s="22">
        <f t="shared" si="0"/>
        <v>0</v>
      </c>
      <c r="H26" s="21">
        <f t="shared" si="1"/>
        <v>0</v>
      </c>
    </row>
    <row r="27" spans="2:8" ht="24" customHeight="1" thickBot="1" x14ac:dyDescent="0.3">
      <c r="B27" s="5">
        <v>19</v>
      </c>
      <c r="C27" s="19"/>
      <c r="D27" s="7"/>
      <c r="E27" s="7"/>
      <c r="F27" s="22"/>
      <c r="G27" s="22">
        <f t="shared" si="0"/>
        <v>0</v>
      </c>
      <c r="H27" s="21">
        <f t="shared" si="1"/>
        <v>0</v>
      </c>
    </row>
    <row r="28" spans="2:8" ht="24" customHeight="1" thickBot="1" x14ac:dyDescent="0.3">
      <c r="B28" s="5">
        <v>20</v>
      </c>
      <c r="C28" s="19"/>
      <c r="D28" s="7"/>
      <c r="E28" s="7"/>
      <c r="F28" s="22"/>
      <c r="G28" s="22">
        <f t="shared" si="0"/>
        <v>0</v>
      </c>
      <c r="H28" s="21">
        <f t="shared" si="1"/>
        <v>0</v>
      </c>
    </row>
    <row r="29" spans="2:8" ht="24" customHeight="1" thickBot="1" x14ac:dyDescent="0.3">
      <c r="B29" s="5">
        <v>21</v>
      </c>
      <c r="C29" s="19"/>
      <c r="D29" s="7"/>
      <c r="E29" s="7"/>
      <c r="F29" s="22"/>
      <c r="G29" s="22">
        <f t="shared" si="0"/>
        <v>0</v>
      </c>
      <c r="H29" s="21">
        <f t="shared" si="1"/>
        <v>0</v>
      </c>
    </row>
    <row r="30" spans="2:8" ht="24" customHeight="1" thickBot="1" x14ac:dyDescent="0.3">
      <c r="B30" s="5">
        <v>22</v>
      </c>
      <c r="C30" s="19"/>
      <c r="D30" s="7"/>
      <c r="E30" s="7"/>
      <c r="F30" s="22"/>
      <c r="G30" s="22">
        <f t="shared" si="0"/>
        <v>0</v>
      </c>
      <c r="H30" s="21">
        <f t="shared" si="1"/>
        <v>0</v>
      </c>
    </row>
    <row r="31" spans="2:8" ht="24" customHeight="1" thickBot="1" x14ac:dyDescent="0.3">
      <c r="B31" s="5">
        <v>23</v>
      </c>
      <c r="C31" s="19"/>
      <c r="D31" s="7"/>
      <c r="E31" s="7"/>
      <c r="F31" s="22"/>
      <c r="G31" s="22">
        <f t="shared" si="0"/>
        <v>0</v>
      </c>
      <c r="H31" s="21">
        <f t="shared" si="1"/>
        <v>0</v>
      </c>
    </row>
    <row r="32" spans="2:8" ht="24" customHeight="1" thickBot="1" x14ac:dyDescent="0.3">
      <c r="B32" s="5">
        <v>24</v>
      </c>
      <c r="C32" s="19"/>
      <c r="D32" s="7"/>
      <c r="E32" s="7"/>
      <c r="F32" s="22"/>
      <c r="G32" s="22">
        <f t="shared" si="0"/>
        <v>0</v>
      </c>
      <c r="H32" s="21">
        <f t="shared" si="1"/>
        <v>0</v>
      </c>
    </row>
    <row r="33" spans="2:8" ht="24" customHeight="1" thickBot="1" x14ac:dyDescent="0.3">
      <c r="B33" s="5">
        <v>25</v>
      </c>
      <c r="C33" s="19"/>
      <c r="D33" s="7"/>
      <c r="E33" s="7"/>
      <c r="F33" s="22"/>
      <c r="G33" s="22">
        <f t="shared" si="0"/>
        <v>0</v>
      </c>
      <c r="H33" s="21">
        <f t="shared" si="1"/>
        <v>0</v>
      </c>
    </row>
    <row r="34" spans="2:8" ht="15.75" thickBot="1" x14ac:dyDescent="0.3"/>
    <row r="35" spans="2:8" ht="21.75" customHeight="1" thickBot="1" x14ac:dyDescent="0.3">
      <c r="G35" s="23" t="s">
        <v>42</v>
      </c>
      <c r="H35" s="24">
        <f>SUM(H9:H33)</f>
        <v>0</v>
      </c>
    </row>
  </sheetData>
  <mergeCells count="3">
    <mergeCell ref="B3:H3"/>
    <mergeCell ref="B4:H4"/>
    <mergeCell ref="B6:H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99CBC-00B0-48CC-91A7-D16030C0E54C}">
  <dimension ref="B3:H26"/>
  <sheetViews>
    <sheetView showGridLines="0" zoomScale="80" zoomScaleNormal="80" workbookViewId="0">
      <selection activeCell="M19" sqref="M19"/>
    </sheetView>
  </sheetViews>
  <sheetFormatPr baseColWidth="10" defaultRowHeight="15" x14ac:dyDescent="0.25"/>
  <cols>
    <col min="1" max="1" width="6.28515625" customWidth="1"/>
    <col min="2" max="2" width="7.28515625" customWidth="1"/>
    <col min="3" max="3" width="38.28515625" customWidth="1"/>
    <col min="4" max="4" width="14.5703125" customWidth="1"/>
    <col min="5" max="5" width="12.5703125" customWidth="1"/>
    <col min="8" max="8" width="15.7109375" customWidth="1"/>
  </cols>
  <sheetData>
    <row r="3" spans="2:8" x14ac:dyDescent="0.25">
      <c r="B3" s="39" t="s">
        <v>0</v>
      </c>
      <c r="C3" s="39"/>
      <c r="D3" s="39"/>
      <c r="E3" s="39"/>
      <c r="F3" s="39"/>
      <c r="G3" s="39"/>
      <c r="H3" s="39"/>
    </row>
    <row r="4" spans="2:8" x14ac:dyDescent="0.25">
      <c r="B4" s="40" t="s">
        <v>1</v>
      </c>
      <c r="C4" s="40"/>
      <c r="D4" s="40"/>
      <c r="E4" s="40"/>
      <c r="F4" s="40"/>
      <c r="G4" s="40"/>
      <c r="H4" s="40"/>
    </row>
    <row r="5" spans="2:8" x14ac:dyDescent="0.25">
      <c r="F5" s="1"/>
    </row>
    <row r="6" spans="2:8" x14ac:dyDescent="0.25">
      <c r="B6" s="41" t="s">
        <v>9</v>
      </c>
      <c r="C6" s="41"/>
      <c r="D6" s="41"/>
      <c r="E6" s="41"/>
      <c r="F6" s="41"/>
      <c r="G6" s="41"/>
      <c r="H6" s="41"/>
    </row>
    <row r="7" spans="2:8" ht="15.75" thickBot="1" x14ac:dyDescent="0.3">
      <c r="F7" s="2"/>
    </row>
    <row r="8" spans="2:8" ht="35.25" customHeight="1" thickBot="1" x14ac:dyDescent="0.3">
      <c r="B8" s="3" t="s">
        <v>2</v>
      </c>
      <c r="C8" s="4" t="s">
        <v>3</v>
      </c>
      <c r="D8" s="4" t="s">
        <v>4</v>
      </c>
      <c r="E8" s="4" t="s">
        <v>8</v>
      </c>
      <c r="F8" s="4" t="s">
        <v>6</v>
      </c>
      <c r="G8" s="4" t="s">
        <v>7</v>
      </c>
      <c r="H8" s="4" t="s">
        <v>10</v>
      </c>
    </row>
    <row r="9" spans="2:8" ht="24" customHeight="1" thickBot="1" x14ac:dyDescent="0.3">
      <c r="B9" s="5">
        <v>1</v>
      </c>
      <c r="C9" s="25"/>
      <c r="D9" s="18"/>
      <c r="E9" s="18"/>
      <c r="F9" s="7"/>
      <c r="G9" s="22">
        <f>(E9*F9)*0.16</f>
        <v>0</v>
      </c>
      <c r="H9" s="21">
        <f>(E9*F9)+G9</f>
        <v>0</v>
      </c>
    </row>
    <row r="10" spans="2:8" ht="24" customHeight="1" thickBot="1" x14ac:dyDescent="0.3">
      <c r="B10" s="5">
        <v>2</v>
      </c>
      <c r="C10" s="19"/>
      <c r="D10" s="7"/>
      <c r="E10" s="7"/>
      <c r="F10" s="7"/>
      <c r="G10" s="22">
        <f t="shared" ref="G10:G23" si="0">(E10*F10)*0.16</f>
        <v>0</v>
      </c>
      <c r="H10" s="21">
        <f t="shared" ref="H10:H22" si="1">(E10*F10)+G10</f>
        <v>0</v>
      </c>
    </row>
    <row r="11" spans="2:8" ht="24" customHeight="1" thickBot="1" x14ac:dyDescent="0.3">
      <c r="B11" s="5">
        <v>3</v>
      </c>
      <c r="C11" s="19"/>
      <c r="D11" s="7"/>
      <c r="E11" s="7"/>
      <c r="F11" s="7"/>
      <c r="G11" s="22">
        <f t="shared" si="0"/>
        <v>0</v>
      </c>
      <c r="H11" s="21">
        <f t="shared" si="1"/>
        <v>0</v>
      </c>
    </row>
    <row r="12" spans="2:8" ht="24" customHeight="1" thickBot="1" x14ac:dyDescent="0.3">
      <c r="B12" s="5">
        <v>4</v>
      </c>
      <c r="C12" s="26"/>
      <c r="D12" s="7"/>
      <c r="E12" s="7"/>
      <c r="F12" s="7"/>
      <c r="G12" s="22">
        <f t="shared" si="0"/>
        <v>0</v>
      </c>
      <c r="H12" s="21">
        <f t="shared" si="1"/>
        <v>0</v>
      </c>
    </row>
    <row r="13" spans="2:8" ht="24" customHeight="1" thickBot="1" x14ac:dyDescent="0.3">
      <c r="B13" s="5">
        <v>5</v>
      </c>
      <c r="C13" s="6"/>
      <c r="D13" s="7"/>
      <c r="E13" s="7"/>
      <c r="F13" s="7"/>
      <c r="G13" s="22">
        <f t="shared" si="0"/>
        <v>0</v>
      </c>
      <c r="H13" s="21">
        <f t="shared" si="1"/>
        <v>0</v>
      </c>
    </row>
    <row r="14" spans="2:8" ht="24" customHeight="1" thickBot="1" x14ac:dyDescent="0.3">
      <c r="B14" s="5">
        <v>6</v>
      </c>
      <c r="C14" s="6"/>
      <c r="D14" s="7"/>
      <c r="E14" s="7"/>
      <c r="F14" s="7"/>
      <c r="G14" s="22">
        <f t="shared" si="0"/>
        <v>0</v>
      </c>
      <c r="H14" s="21">
        <f t="shared" si="1"/>
        <v>0</v>
      </c>
    </row>
    <row r="15" spans="2:8" ht="24" customHeight="1" thickBot="1" x14ac:dyDescent="0.3">
      <c r="B15" s="5">
        <v>7</v>
      </c>
      <c r="C15" s="6"/>
      <c r="D15" s="7"/>
      <c r="E15" s="7"/>
      <c r="F15" s="7"/>
      <c r="G15" s="22">
        <f t="shared" si="0"/>
        <v>0</v>
      </c>
      <c r="H15" s="21">
        <f t="shared" si="1"/>
        <v>0</v>
      </c>
    </row>
    <row r="16" spans="2:8" ht="24" customHeight="1" thickBot="1" x14ac:dyDescent="0.3">
      <c r="B16" s="5">
        <v>8</v>
      </c>
      <c r="C16" s="6"/>
      <c r="D16" s="7"/>
      <c r="E16" s="7"/>
      <c r="F16" s="7"/>
      <c r="G16" s="22">
        <f t="shared" si="0"/>
        <v>0</v>
      </c>
      <c r="H16" s="21">
        <f t="shared" si="1"/>
        <v>0</v>
      </c>
    </row>
    <row r="17" spans="2:8" ht="24" customHeight="1" thickBot="1" x14ac:dyDescent="0.3">
      <c r="B17" s="5">
        <v>9</v>
      </c>
      <c r="C17" s="6"/>
      <c r="D17" s="7"/>
      <c r="E17" s="7"/>
      <c r="F17" s="7"/>
      <c r="G17" s="22">
        <f t="shared" si="0"/>
        <v>0</v>
      </c>
      <c r="H17" s="21">
        <f t="shared" si="1"/>
        <v>0</v>
      </c>
    </row>
    <row r="18" spans="2:8" ht="24" customHeight="1" thickBot="1" x14ac:dyDescent="0.3">
      <c r="B18" s="5">
        <v>10</v>
      </c>
      <c r="C18" s="6"/>
      <c r="D18" s="7"/>
      <c r="E18" s="7"/>
      <c r="F18" s="7"/>
      <c r="G18" s="22">
        <f t="shared" si="0"/>
        <v>0</v>
      </c>
      <c r="H18" s="21">
        <f t="shared" si="1"/>
        <v>0</v>
      </c>
    </row>
    <row r="19" spans="2:8" ht="24" customHeight="1" thickBot="1" x14ac:dyDescent="0.3">
      <c r="B19" s="5">
        <v>11</v>
      </c>
      <c r="C19" s="6"/>
      <c r="D19" s="7"/>
      <c r="E19" s="7"/>
      <c r="F19" s="7"/>
      <c r="G19" s="22">
        <f t="shared" si="0"/>
        <v>0</v>
      </c>
      <c r="H19" s="21">
        <f t="shared" si="1"/>
        <v>0</v>
      </c>
    </row>
    <row r="20" spans="2:8" ht="24" customHeight="1" thickBot="1" x14ac:dyDescent="0.3">
      <c r="B20" s="5">
        <v>12</v>
      </c>
      <c r="C20" s="6"/>
      <c r="D20" s="7"/>
      <c r="E20" s="7"/>
      <c r="F20" s="7"/>
      <c r="G20" s="22">
        <f t="shared" si="0"/>
        <v>0</v>
      </c>
      <c r="H20" s="21">
        <f t="shared" si="1"/>
        <v>0</v>
      </c>
    </row>
    <row r="21" spans="2:8" ht="24" customHeight="1" thickBot="1" x14ac:dyDescent="0.3">
      <c r="B21" s="5">
        <v>13</v>
      </c>
      <c r="C21" s="6"/>
      <c r="D21" s="7"/>
      <c r="E21" s="7"/>
      <c r="F21" s="7"/>
      <c r="G21" s="22">
        <f t="shared" si="0"/>
        <v>0</v>
      </c>
      <c r="H21" s="21">
        <f t="shared" si="1"/>
        <v>0</v>
      </c>
    </row>
    <row r="22" spans="2:8" ht="24" customHeight="1" thickBot="1" x14ac:dyDescent="0.3">
      <c r="B22" s="5">
        <v>14</v>
      </c>
      <c r="C22" s="6"/>
      <c r="D22" s="7"/>
      <c r="E22" s="7"/>
      <c r="F22" s="7"/>
      <c r="G22" s="22">
        <f t="shared" si="0"/>
        <v>0</v>
      </c>
      <c r="H22" s="21">
        <f t="shared" si="1"/>
        <v>0</v>
      </c>
    </row>
    <row r="23" spans="2:8" ht="24" customHeight="1" thickBot="1" x14ac:dyDescent="0.3">
      <c r="B23" s="5">
        <v>15</v>
      </c>
      <c r="C23" s="6"/>
      <c r="D23" s="7"/>
      <c r="E23" s="7"/>
      <c r="F23" s="7"/>
      <c r="G23" s="22">
        <f t="shared" si="0"/>
        <v>0</v>
      </c>
      <c r="H23" s="21">
        <f>(E23*F23)+G23</f>
        <v>0</v>
      </c>
    </row>
    <row r="24" spans="2:8" ht="27.75" customHeight="1" x14ac:dyDescent="0.25">
      <c r="H24" s="27">
        <f>SUM(H9:H23)</f>
        <v>0</v>
      </c>
    </row>
    <row r="25" spans="2:8" ht="27.75" customHeight="1" x14ac:dyDescent="0.25"/>
    <row r="26" spans="2:8" ht="37.5" customHeight="1" x14ac:dyDescent="0.25">
      <c r="B26" s="42" t="s">
        <v>36</v>
      </c>
      <c r="C26" s="42"/>
      <c r="D26" s="42"/>
      <c r="E26" s="42"/>
      <c r="F26" s="42"/>
      <c r="G26" s="42"/>
      <c r="H26" s="42"/>
    </row>
  </sheetData>
  <mergeCells count="4">
    <mergeCell ref="B3:H3"/>
    <mergeCell ref="B4:H4"/>
    <mergeCell ref="B6:H6"/>
    <mergeCell ref="B26:H2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C8F3D-CA39-434E-8D2A-CDB360C442AD}">
  <dimension ref="B3:H26"/>
  <sheetViews>
    <sheetView showGridLines="0" zoomScale="93" zoomScaleNormal="93" workbookViewId="0">
      <selection activeCell="G9" sqref="G9"/>
    </sheetView>
  </sheetViews>
  <sheetFormatPr baseColWidth="10" defaultRowHeight="15" x14ac:dyDescent="0.25"/>
  <cols>
    <col min="1" max="1" width="6.28515625" customWidth="1"/>
    <col min="2" max="2" width="7.28515625" customWidth="1"/>
    <col min="3" max="3" width="38.28515625" customWidth="1"/>
    <col min="4" max="4" width="14.5703125" customWidth="1"/>
    <col min="5" max="5" width="12.5703125" customWidth="1"/>
    <col min="7" max="7" width="12.28515625" bestFit="1" customWidth="1"/>
    <col min="8" max="8" width="15.7109375" customWidth="1"/>
  </cols>
  <sheetData>
    <row r="3" spans="2:8" x14ac:dyDescent="0.25">
      <c r="B3" s="39" t="s">
        <v>0</v>
      </c>
      <c r="C3" s="39"/>
      <c r="D3" s="39"/>
      <c r="E3" s="39"/>
      <c r="F3" s="39"/>
      <c r="G3" s="39"/>
      <c r="H3" s="39"/>
    </row>
    <row r="4" spans="2:8" x14ac:dyDescent="0.25">
      <c r="B4" s="40" t="s">
        <v>1</v>
      </c>
      <c r="C4" s="40"/>
      <c r="D4" s="40"/>
      <c r="E4" s="40"/>
      <c r="F4" s="40"/>
      <c r="G4" s="40"/>
      <c r="H4" s="40"/>
    </row>
    <row r="5" spans="2:8" x14ac:dyDescent="0.25">
      <c r="F5" s="1"/>
    </row>
    <row r="6" spans="2:8" x14ac:dyDescent="0.25">
      <c r="B6" s="41" t="s">
        <v>11</v>
      </c>
      <c r="C6" s="41"/>
      <c r="D6" s="41"/>
      <c r="E6" s="41"/>
      <c r="F6" s="41"/>
      <c r="G6" s="41"/>
      <c r="H6" s="41"/>
    </row>
    <row r="7" spans="2:8" ht="15.75" thickBot="1" x14ac:dyDescent="0.3">
      <c r="F7" s="2"/>
    </row>
    <row r="8" spans="2:8" ht="35.25" customHeight="1" thickBot="1" x14ac:dyDescent="0.3">
      <c r="B8" s="3" t="s">
        <v>2</v>
      </c>
      <c r="C8" s="4" t="s">
        <v>3</v>
      </c>
      <c r="D8" s="4" t="s">
        <v>4</v>
      </c>
      <c r="E8" s="4" t="s">
        <v>8</v>
      </c>
      <c r="F8" s="4" t="s">
        <v>6</v>
      </c>
      <c r="G8" s="4" t="s">
        <v>7</v>
      </c>
      <c r="H8" s="4" t="s">
        <v>10</v>
      </c>
    </row>
    <row r="9" spans="2:8" ht="24" customHeight="1" thickBot="1" x14ac:dyDescent="0.3">
      <c r="B9" s="5">
        <v>1</v>
      </c>
      <c r="C9" s="25"/>
      <c r="D9" s="18"/>
      <c r="E9" s="18"/>
      <c r="F9" s="7"/>
      <c r="G9" s="21">
        <f>((E9*F9)*1)*0.16</f>
        <v>0</v>
      </c>
      <c r="H9" s="21">
        <f>(E9*F9*1)+G9</f>
        <v>0</v>
      </c>
    </row>
    <row r="10" spans="2:8" ht="24" customHeight="1" thickBot="1" x14ac:dyDescent="0.3">
      <c r="B10" s="5">
        <v>2</v>
      </c>
      <c r="C10" s="19"/>
      <c r="D10" s="7"/>
      <c r="E10" s="7"/>
      <c r="F10" s="7"/>
      <c r="G10" s="21">
        <f t="shared" ref="G10:G23" si="0">((E10*F10)*1)*0.16</f>
        <v>0</v>
      </c>
      <c r="H10" s="21">
        <f t="shared" ref="H10:H22" si="1">(E10*F10*1)+G10</f>
        <v>0</v>
      </c>
    </row>
    <row r="11" spans="2:8" ht="24" customHeight="1" thickBot="1" x14ac:dyDescent="0.3">
      <c r="B11" s="5">
        <v>3</v>
      </c>
      <c r="C11" s="19"/>
      <c r="D11" s="7"/>
      <c r="E11" s="7"/>
      <c r="F11" s="7"/>
      <c r="G11" s="21">
        <f t="shared" si="0"/>
        <v>0</v>
      </c>
      <c r="H11" s="21">
        <f t="shared" si="1"/>
        <v>0</v>
      </c>
    </row>
    <row r="12" spans="2:8" ht="24" customHeight="1" thickBot="1" x14ac:dyDescent="0.3">
      <c r="B12" s="5">
        <v>4</v>
      </c>
      <c r="C12" s="26"/>
      <c r="D12" s="7"/>
      <c r="E12" s="7"/>
      <c r="F12" s="7"/>
      <c r="G12" s="21">
        <f t="shared" si="0"/>
        <v>0</v>
      </c>
      <c r="H12" s="21">
        <f t="shared" si="1"/>
        <v>0</v>
      </c>
    </row>
    <row r="13" spans="2:8" ht="24" customHeight="1" thickBot="1" x14ac:dyDescent="0.3">
      <c r="B13" s="5">
        <v>5</v>
      </c>
      <c r="C13" s="26"/>
      <c r="D13" s="7"/>
      <c r="E13" s="7"/>
      <c r="F13" s="7"/>
      <c r="G13" s="21">
        <f t="shared" si="0"/>
        <v>0</v>
      </c>
      <c r="H13" s="21">
        <f t="shared" si="1"/>
        <v>0</v>
      </c>
    </row>
    <row r="14" spans="2:8" ht="24" customHeight="1" thickBot="1" x14ac:dyDescent="0.3">
      <c r="B14" s="5">
        <v>6</v>
      </c>
      <c r="C14" s="6"/>
      <c r="D14" s="7"/>
      <c r="E14" s="7"/>
      <c r="F14" s="7"/>
      <c r="G14" s="21">
        <f t="shared" si="0"/>
        <v>0</v>
      </c>
      <c r="H14" s="21">
        <f t="shared" si="1"/>
        <v>0</v>
      </c>
    </row>
    <row r="15" spans="2:8" ht="24" customHeight="1" thickBot="1" x14ac:dyDescent="0.3">
      <c r="B15" s="5">
        <v>7</v>
      </c>
      <c r="C15" s="6"/>
      <c r="D15" s="7"/>
      <c r="E15" s="7"/>
      <c r="F15" s="7"/>
      <c r="G15" s="21">
        <f t="shared" si="0"/>
        <v>0</v>
      </c>
      <c r="H15" s="21">
        <f t="shared" si="1"/>
        <v>0</v>
      </c>
    </row>
    <row r="16" spans="2:8" ht="24" customHeight="1" thickBot="1" x14ac:dyDescent="0.3">
      <c r="B16" s="5">
        <v>8</v>
      </c>
      <c r="C16" s="6"/>
      <c r="D16" s="7"/>
      <c r="E16" s="7"/>
      <c r="F16" s="7"/>
      <c r="G16" s="21">
        <f t="shared" si="0"/>
        <v>0</v>
      </c>
      <c r="H16" s="21">
        <f t="shared" si="1"/>
        <v>0</v>
      </c>
    </row>
    <row r="17" spans="2:8" ht="24" customHeight="1" thickBot="1" x14ac:dyDescent="0.3">
      <c r="B17" s="5">
        <v>9</v>
      </c>
      <c r="C17" s="6"/>
      <c r="D17" s="7"/>
      <c r="E17" s="7"/>
      <c r="F17" s="7"/>
      <c r="G17" s="21">
        <f t="shared" si="0"/>
        <v>0</v>
      </c>
      <c r="H17" s="21">
        <f t="shared" si="1"/>
        <v>0</v>
      </c>
    </row>
    <row r="18" spans="2:8" ht="24" customHeight="1" thickBot="1" x14ac:dyDescent="0.3">
      <c r="B18" s="5">
        <v>10</v>
      </c>
      <c r="C18" s="6"/>
      <c r="D18" s="7"/>
      <c r="E18" s="7"/>
      <c r="F18" s="7"/>
      <c r="G18" s="21">
        <f t="shared" si="0"/>
        <v>0</v>
      </c>
      <c r="H18" s="21">
        <f t="shared" si="1"/>
        <v>0</v>
      </c>
    </row>
    <row r="19" spans="2:8" ht="24" customHeight="1" thickBot="1" x14ac:dyDescent="0.3">
      <c r="B19" s="5">
        <v>11</v>
      </c>
      <c r="C19" s="6"/>
      <c r="D19" s="7"/>
      <c r="E19" s="7"/>
      <c r="F19" s="7"/>
      <c r="G19" s="21">
        <f t="shared" si="0"/>
        <v>0</v>
      </c>
      <c r="H19" s="21">
        <f t="shared" si="1"/>
        <v>0</v>
      </c>
    </row>
    <row r="20" spans="2:8" ht="24" customHeight="1" thickBot="1" x14ac:dyDescent="0.3">
      <c r="B20" s="5">
        <v>12</v>
      </c>
      <c r="C20" s="6"/>
      <c r="D20" s="7"/>
      <c r="E20" s="7"/>
      <c r="F20" s="7"/>
      <c r="G20" s="21">
        <f t="shared" si="0"/>
        <v>0</v>
      </c>
      <c r="H20" s="21">
        <f t="shared" si="1"/>
        <v>0</v>
      </c>
    </row>
    <row r="21" spans="2:8" ht="24" customHeight="1" thickBot="1" x14ac:dyDescent="0.3">
      <c r="B21" s="5">
        <v>13</v>
      </c>
      <c r="C21" s="6"/>
      <c r="D21" s="7"/>
      <c r="E21" s="7"/>
      <c r="F21" s="7"/>
      <c r="G21" s="21">
        <f t="shared" si="0"/>
        <v>0</v>
      </c>
      <c r="H21" s="21">
        <f t="shared" si="1"/>
        <v>0</v>
      </c>
    </row>
    <row r="22" spans="2:8" ht="24" customHeight="1" thickBot="1" x14ac:dyDescent="0.3">
      <c r="B22" s="5">
        <v>14</v>
      </c>
      <c r="C22" s="6"/>
      <c r="D22" s="7"/>
      <c r="E22" s="7"/>
      <c r="F22" s="7"/>
      <c r="G22" s="21">
        <f t="shared" si="0"/>
        <v>0</v>
      </c>
      <c r="H22" s="21">
        <f t="shared" si="1"/>
        <v>0</v>
      </c>
    </row>
    <row r="23" spans="2:8" ht="24" customHeight="1" thickBot="1" x14ac:dyDescent="0.3">
      <c r="B23" s="5">
        <v>15</v>
      </c>
      <c r="C23" s="6"/>
      <c r="D23" s="7"/>
      <c r="E23" s="7"/>
      <c r="F23" s="7"/>
      <c r="G23" s="21">
        <f t="shared" si="0"/>
        <v>0</v>
      </c>
      <c r="H23" s="21">
        <f>(E23*F23*1)+G23</f>
        <v>0</v>
      </c>
    </row>
    <row r="24" spans="2:8" ht="36" customHeight="1" x14ac:dyDescent="0.25">
      <c r="H24" s="27">
        <f>SUM(H9:H23)</f>
        <v>0</v>
      </c>
    </row>
    <row r="25" spans="2:8" ht="36" customHeight="1" x14ac:dyDescent="0.25">
      <c r="B25" s="57" t="s">
        <v>44</v>
      </c>
      <c r="C25" s="56" t="s">
        <v>45</v>
      </c>
      <c r="H25" s="28"/>
    </row>
    <row r="26" spans="2:8" ht="37.5" customHeight="1" x14ac:dyDescent="0.25">
      <c r="B26" s="42" t="s">
        <v>37</v>
      </c>
      <c r="C26" s="42"/>
      <c r="D26" s="42"/>
      <c r="E26" s="42"/>
      <c r="F26" s="42"/>
      <c r="G26" s="42"/>
      <c r="H26" s="42"/>
    </row>
  </sheetData>
  <mergeCells count="4">
    <mergeCell ref="B3:H3"/>
    <mergeCell ref="B4:H4"/>
    <mergeCell ref="B6:H6"/>
    <mergeCell ref="B26:H2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B521F-5159-457C-83FE-318EEA7C24CA}">
  <dimension ref="B3:E15"/>
  <sheetViews>
    <sheetView showGridLines="0" zoomScale="89" zoomScaleNormal="89" workbookViewId="0">
      <selection activeCell="H20" sqref="H20"/>
    </sheetView>
  </sheetViews>
  <sheetFormatPr baseColWidth="10" defaultRowHeight="15" x14ac:dyDescent="0.25"/>
  <cols>
    <col min="1" max="1" width="6.28515625" customWidth="1"/>
    <col min="2" max="2" width="39.5703125" customWidth="1"/>
    <col min="3" max="4" width="13.7109375" customWidth="1"/>
    <col min="5" max="5" width="18.140625" customWidth="1"/>
  </cols>
  <sheetData>
    <row r="3" spans="2:5" x14ac:dyDescent="0.25">
      <c r="B3" s="39" t="s">
        <v>0</v>
      </c>
      <c r="C3" s="39"/>
      <c r="D3" s="39"/>
      <c r="E3" s="39"/>
    </row>
    <row r="4" spans="2:5" x14ac:dyDescent="0.25">
      <c r="B4" s="40" t="s">
        <v>1</v>
      </c>
      <c r="C4" s="40"/>
      <c r="D4" s="40"/>
      <c r="E4" s="40"/>
    </row>
    <row r="6" spans="2:5" x14ac:dyDescent="0.25">
      <c r="B6" s="41" t="s">
        <v>12</v>
      </c>
      <c r="C6" s="41"/>
      <c r="D6" s="41"/>
      <c r="E6" s="41"/>
    </row>
    <row r="7" spans="2:5" ht="15.75" thickBot="1" x14ac:dyDescent="0.3">
      <c r="B7" s="8"/>
      <c r="C7" s="8"/>
      <c r="D7" s="8"/>
      <c r="E7" s="8"/>
    </row>
    <row r="8" spans="2:5" ht="25.5" customHeight="1" thickBot="1" x14ac:dyDescent="0.3">
      <c r="B8" s="44" t="s">
        <v>13</v>
      </c>
      <c r="C8" s="45"/>
      <c r="D8" s="45"/>
      <c r="E8" s="46"/>
    </row>
    <row r="9" spans="2:5" ht="35.25" customHeight="1" thickBot="1" x14ac:dyDescent="0.3">
      <c r="B9" s="3" t="s">
        <v>14</v>
      </c>
      <c r="C9" s="4" t="s">
        <v>18</v>
      </c>
      <c r="D9" s="4" t="s">
        <v>7</v>
      </c>
      <c r="E9" s="4" t="s">
        <v>10</v>
      </c>
    </row>
    <row r="10" spans="2:5" ht="54.75" customHeight="1" thickBot="1" x14ac:dyDescent="0.3">
      <c r="B10" s="9" t="s">
        <v>15</v>
      </c>
      <c r="C10" s="29">
        <f>E10/1.16</f>
        <v>0</v>
      </c>
      <c r="D10" s="29">
        <f>C10*0.16</f>
        <v>0</v>
      </c>
      <c r="E10" s="29">
        <f>'ANEXO II_Mats. entrega Mensual'!H35*7</f>
        <v>0</v>
      </c>
    </row>
    <row r="11" spans="2:5" ht="54.75" customHeight="1" thickBot="1" x14ac:dyDescent="0.3">
      <c r="B11" s="10" t="s">
        <v>16</v>
      </c>
      <c r="C11" s="29">
        <f t="shared" ref="C11:C12" si="0">E11/1.16</f>
        <v>0</v>
      </c>
      <c r="D11" s="29">
        <f t="shared" ref="D11:D12" si="1">C11*0.16</f>
        <v>0</v>
      </c>
      <c r="E11" s="29">
        <f>'ANEXO II_Mats. entrega Única'!H24</f>
        <v>0</v>
      </c>
    </row>
    <row r="12" spans="2:5" ht="54.75" customHeight="1" thickBot="1" x14ac:dyDescent="0.3">
      <c r="B12" s="10" t="s">
        <v>17</v>
      </c>
      <c r="C12" s="29">
        <f t="shared" si="0"/>
        <v>0</v>
      </c>
      <c r="D12" s="29">
        <f t="shared" si="1"/>
        <v>0</v>
      </c>
      <c r="E12" s="29">
        <f>'ANEXO II_Mats. entrega Programa'!H24</f>
        <v>0</v>
      </c>
    </row>
    <row r="13" spans="2:5" ht="29.25" customHeight="1" thickBot="1" x14ac:dyDescent="0.3">
      <c r="B13" s="47" t="s">
        <v>19</v>
      </c>
      <c r="C13" s="48"/>
      <c r="D13" s="49"/>
      <c r="E13" s="30">
        <f>SUM(E10:E12)</f>
        <v>0</v>
      </c>
    </row>
    <row r="14" spans="2:5" ht="12.75" customHeight="1" x14ac:dyDescent="0.25"/>
    <row r="15" spans="2:5" ht="37.5" customHeight="1" x14ac:dyDescent="0.25">
      <c r="B15" s="43"/>
      <c r="C15" s="43"/>
      <c r="D15" s="43"/>
      <c r="E15" s="43"/>
    </row>
  </sheetData>
  <mergeCells count="6">
    <mergeCell ref="B3:E3"/>
    <mergeCell ref="B4:E4"/>
    <mergeCell ref="B6:E6"/>
    <mergeCell ref="B15:E15"/>
    <mergeCell ref="B8:E8"/>
    <mergeCell ref="B13:D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B7B07-CD88-4DBE-9E2E-E3217696D5CF}">
  <dimension ref="B3:E14"/>
  <sheetViews>
    <sheetView showGridLines="0" workbookViewId="0">
      <selection activeCell="J18" sqref="J18"/>
    </sheetView>
  </sheetViews>
  <sheetFormatPr baseColWidth="10" defaultRowHeight="15" x14ac:dyDescent="0.25"/>
  <cols>
    <col min="1" max="1" width="6.28515625" customWidth="1"/>
    <col min="2" max="2" width="39.5703125" customWidth="1"/>
    <col min="3" max="3" width="18.85546875" customWidth="1"/>
    <col min="4" max="4" width="16.140625" customWidth="1"/>
    <col min="5" max="5" width="18.140625" customWidth="1"/>
  </cols>
  <sheetData>
    <row r="3" spans="2:5" x14ac:dyDescent="0.25">
      <c r="B3" s="39" t="s">
        <v>0</v>
      </c>
      <c r="C3" s="39"/>
      <c r="D3" s="39"/>
      <c r="E3" s="39"/>
    </row>
    <row r="4" spans="2:5" x14ac:dyDescent="0.25">
      <c r="B4" s="40" t="s">
        <v>1</v>
      </c>
      <c r="C4" s="40"/>
      <c r="D4" s="40"/>
      <c r="E4" s="40"/>
    </row>
    <row r="6" spans="2:5" x14ac:dyDescent="0.25">
      <c r="B6" s="41" t="s">
        <v>39</v>
      </c>
      <c r="C6" s="41"/>
      <c r="D6" s="41"/>
      <c r="E6" s="41"/>
    </row>
    <row r="7" spans="2:5" ht="15.75" thickBot="1" x14ac:dyDescent="0.3">
      <c r="B7" s="8"/>
      <c r="C7" s="8"/>
      <c r="D7" s="8"/>
      <c r="E7" s="8"/>
    </row>
    <row r="8" spans="2:5" ht="35.25" customHeight="1" thickBot="1" x14ac:dyDescent="0.3">
      <c r="B8" s="3" t="s">
        <v>38</v>
      </c>
      <c r="C8" s="4" t="s">
        <v>20</v>
      </c>
      <c r="D8" s="4" t="s">
        <v>27</v>
      </c>
      <c r="E8" s="4" t="s">
        <v>10</v>
      </c>
    </row>
    <row r="9" spans="2:5" ht="54.75" customHeight="1" thickBot="1" x14ac:dyDescent="0.3">
      <c r="B9" s="9"/>
      <c r="C9" s="29"/>
      <c r="D9" s="29">
        <f>C9*0.16</f>
        <v>0</v>
      </c>
      <c r="E9" s="29">
        <f>C9+D9</f>
        <v>0</v>
      </c>
    </row>
    <row r="10" spans="2:5" ht="54.75" customHeight="1" thickBot="1" x14ac:dyDescent="0.3">
      <c r="B10" s="10"/>
      <c r="C10" s="29"/>
      <c r="D10" s="29">
        <f t="shared" ref="D10:D12" si="0">C10*0.16</f>
        <v>0</v>
      </c>
      <c r="E10" s="29">
        <f t="shared" ref="E10:E12" si="1">C10+D10</f>
        <v>0</v>
      </c>
    </row>
    <row r="11" spans="2:5" ht="54.75" customHeight="1" thickBot="1" x14ac:dyDescent="0.3">
      <c r="B11" s="10"/>
      <c r="C11" s="29"/>
      <c r="D11" s="29">
        <f t="shared" si="0"/>
        <v>0</v>
      </c>
      <c r="E11" s="29">
        <f t="shared" si="1"/>
        <v>0</v>
      </c>
    </row>
    <row r="12" spans="2:5" ht="54.75" customHeight="1" thickBot="1" x14ac:dyDescent="0.3">
      <c r="B12" s="10"/>
      <c r="C12" s="29"/>
      <c r="D12" s="29">
        <f t="shared" si="0"/>
        <v>0</v>
      </c>
      <c r="E12" s="29">
        <f t="shared" si="1"/>
        <v>0</v>
      </c>
    </row>
    <row r="13" spans="2:5" ht="12.75" customHeight="1" x14ac:dyDescent="0.25"/>
    <row r="14" spans="2:5" ht="37.5" customHeight="1" x14ac:dyDescent="0.25">
      <c r="B14" s="43"/>
      <c r="C14" s="43"/>
      <c r="D14" s="43"/>
      <c r="E14" s="43"/>
    </row>
  </sheetData>
  <mergeCells count="4">
    <mergeCell ref="B3:E3"/>
    <mergeCell ref="B4:E4"/>
    <mergeCell ref="B6:E6"/>
    <mergeCell ref="B14:E1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E5186-44D2-404E-B8E2-83CF01C5B00F}">
  <dimension ref="B3:F23"/>
  <sheetViews>
    <sheetView showGridLines="0" workbookViewId="0">
      <selection activeCell="E16" sqref="E16"/>
    </sheetView>
  </sheetViews>
  <sheetFormatPr baseColWidth="10" defaultRowHeight="15" x14ac:dyDescent="0.25"/>
  <cols>
    <col min="1" max="1" width="6.28515625" customWidth="1"/>
    <col min="2" max="2" width="39.5703125" customWidth="1"/>
    <col min="3" max="3" width="18.85546875" customWidth="1"/>
    <col min="4" max="4" width="16.140625" customWidth="1"/>
    <col min="5" max="5" width="18.140625" customWidth="1"/>
  </cols>
  <sheetData>
    <row r="3" spans="2:6" x14ac:dyDescent="0.25">
      <c r="B3" s="39" t="s">
        <v>0</v>
      </c>
      <c r="C3" s="39"/>
      <c r="D3" s="39"/>
      <c r="E3" s="39"/>
    </row>
    <row r="4" spans="2:6" x14ac:dyDescent="0.25">
      <c r="B4" s="40" t="s">
        <v>1</v>
      </c>
      <c r="C4" s="40"/>
      <c r="D4" s="40"/>
      <c r="E4" s="40"/>
    </row>
    <row r="6" spans="2:6" x14ac:dyDescent="0.25">
      <c r="B6" s="41" t="s">
        <v>34</v>
      </c>
      <c r="C6" s="41"/>
      <c r="D6" s="41"/>
      <c r="E6" s="41"/>
    </row>
    <row r="7" spans="2:6" ht="15.75" thickBot="1" x14ac:dyDescent="0.3">
      <c r="B7" s="8"/>
      <c r="C7" s="8"/>
      <c r="D7" s="8"/>
      <c r="E7" s="8"/>
    </row>
    <row r="8" spans="2:6" ht="35.25" customHeight="1" thickBot="1" x14ac:dyDescent="0.3">
      <c r="B8" s="3" t="s">
        <v>38</v>
      </c>
      <c r="C8" s="4" t="s">
        <v>20</v>
      </c>
      <c r="D8" s="4" t="s">
        <v>7</v>
      </c>
      <c r="E8" s="4" t="s">
        <v>10</v>
      </c>
    </row>
    <row r="9" spans="2:6" ht="54.75" customHeight="1" thickBot="1" x14ac:dyDescent="0.3">
      <c r="B9" s="9"/>
      <c r="C9" s="29"/>
      <c r="D9" s="29">
        <f>C9*0.16</f>
        <v>0</v>
      </c>
      <c r="E9" s="29">
        <f>C9+D9</f>
        <v>0</v>
      </c>
      <c r="F9" s="32"/>
    </row>
    <row r="10" spans="2:6" ht="54.75" customHeight="1" thickBot="1" x14ac:dyDescent="0.3">
      <c r="B10" s="10"/>
      <c r="C10" s="29"/>
      <c r="D10" s="29">
        <f t="shared" ref="D10:D12" si="0">C10*0.16</f>
        <v>0</v>
      </c>
      <c r="E10" s="29">
        <f t="shared" ref="E10:E12" si="1">C10+D10</f>
        <v>0</v>
      </c>
      <c r="F10" s="32"/>
    </row>
    <row r="11" spans="2:6" ht="54.75" customHeight="1" thickBot="1" x14ac:dyDescent="0.3">
      <c r="B11" s="10"/>
      <c r="C11" s="29"/>
      <c r="D11" s="29">
        <f t="shared" si="0"/>
        <v>0</v>
      </c>
      <c r="E11" s="29">
        <f t="shared" si="1"/>
        <v>0</v>
      </c>
      <c r="F11" s="32"/>
    </row>
    <row r="12" spans="2:6" ht="54.75" customHeight="1" thickBot="1" x14ac:dyDescent="0.3">
      <c r="B12" s="10"/>
      <c r="C12" s="29"/>
      <c r="D12" s="29">
        <f t="shared" si="0"/>
        <v>0</v>
      </c>
      <c r="E12" s="29">
        <f t="shared" si="1"/>
        <v>0</v>
      </c>
      <c r="F12" s="32"/>
    </row>
    <row r="13" spans="2:6" ht="12.75" customHeight="1" x14ac:dyDescent="0.25"/>
    <row r="14" spans="2:6" ht="37.5" customHeight="1" x14ac:dyDescent="0.25">
      <c r="B14" s="43"/>
      <c r="C14" s="43"/>
      <c r="D14" s="43"/>
      <c r="E14" s="43"/>
    </row>
    <row r="23" spans="5:5" x14ac:dyDescent="0.25">
      <c r="E23" s="31"/>
    </row>
  </sheetData>
  <mergeCells count="4">
    <mergeCell ref="B3:E3"/>
    <mergeCell ref="B4:E4"/>
    <mergeCell ref="B6:E6"/>
    <mergeCell ref="B14:E1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3F94C-06BA-46BE-92B9-9B6B1929057A}">
  <dimension ref="B3:J17"/>
  <sheetViews>
    <sheetView showGridLines="0" topLeftCell="B4" workbookViewId="0">
      <selection activeCell="F16" sqref="F16"/>
    </sheetView>
  </sheetViews>
  <sheetFormatPr baseColWidth="10" defaultRowHeight="15" x14ac:dyDescent="0.25"/>
  <cols>
    <col min="1" max="1" width="6.28515625" customWidth="1"/>
    <col min="2" max="2" width="39.5703125" customWidth="1"/>
    <col min="3" max="3" width="18.85546875" customWidth="1"/>
    <col min="4" max="4" width="16.140625" customWidth="1"/>
    <col min="5" max="5" width="17.5703125" customWidth="1"/>
    <col min="7" max="7" width="13.28515625" customWidth="1"/>
    <col min="9" max="9" width="14.7109375" customWidth="1"/>
  </cols>
  <sheetData>
    <row r="3" spans="2:10" x14ac:dyDescent="0.25">
      <c r="B3" s="39" t="s">
        <v>0</v>
      </c>
      <c r="C3" s="39"/>
      <c r="D3" s="39"/>
      <c r="E3" s="39"/>
      <c r="F3" s="39"/>
      <c r="G3" s="39"/>
      <c r="H3" s="39"/>
      <c r="I3" s="39"/>
    </row>
    <row r="4" spans="2:10" x14ac:dyDescent="0.25">
      <c r="B4" s="40" t="s">
        <v>1</v>
      </c>
      <c r="C4" s="40"/>
      <c r="D4" s="40"/>
      <c r="E4" s="40"/>
      <c r="F4" s="40"/>
      <c r="G4" s="40"/>
      <c r="H4" s="40"/>
      <c r="I4" s="40"/>
    </row>
    <row r="6" spans="2:10" x14ac:dyDescent="0.25">
      <c r="B6" s="41" t="s">
        <v>21</v>
      </c>
      <c r="C6" s="41"/>
      <c r="D6" s="41"/>
      <c r="E6" s="41"/>
      <c r="F6" s="41"/>
      <c r="G6" s="41"/>
      <c r="H6" s="41"/>
      <c r="I6" s="41"/>
    </row>
    <row r="7" spans="2:10" ht="15.75" thickBot="1" x14ac:dyDescent="0.3">
      <c r="B7" s="8"/>
      <c r="C7" s="8"/>
      <c r="D7" s="8"/>
      <c r="E7" s="8"/>
      <c r="F7" s="8"/>
      <c r="G7" s="8"/>
      <c r="H7" s="8"/>
      <c r="I7" s="8"/>
    </row>
    <row r="8" spans="2:10" ht="25.5" customHeight="1" thickBot="1" x14ac:dyDescent="0.3">
      <c r="B8" s="44" t="s">
        <v>35</v>
      </c>
      <c r="C8" s="45"/>
      <c r="D8" s="45"/>
      <c r="E8" s="45"/>
      <c r="F8" s="45"/>
      <c r="G8" s="45"/>
      <c r="H8" s="45"/>
      <c r="I8" s="46"/>
    </row>
    <row r="9" spans="2:10" ht="46.5" customHeight="1" thickBot="1" x14ac:dyDescent="0.3">
      <c r="B9" s="3" t="s">
        <v>38</v>
      </c>
      <c r="C9" s="4" t="s">
        <v>22</v>
      </c>
      <c r="D9" s="4" t="s">
        <v>23</v>
      </c>
      <c r="E9" s="4" t="s">
        <v>24</v>
      </c>
      <c r="F9" s="4" t="s">
        <v>25</v>
      </c>
      <c r="G9" s="4" t="s">
        <v>26</v>
      </c>
      <c r="H9" s="4" t="s">
        <v>27</v>
      </c>
      <c r="I9" s="4" t="s">
        <v>43</v>
      </c>
    </row>
    <row r="10" spans="2:10" ht="54.75" customHeight="1" thickBot="1" x14ac:dyDescent="0.3">
      <c r="B10" s="9"/>
      <c r="C10" s="33"/>
      <c r="D10" s="33"/>
      <c r="E10" s="33">
        <f>C10+D10</f>
        <v>0</v>
      </c>
      <c r="F10" s="33">
        <v>180</v>
      </c>
      <c r="G10" s="29">
        <f>(E10*'ANEXO II_$ Unitario x trabajado'!C9)*7</f>
        <v>0</v>
      </c>
      <c r="H10" s="29">
        <f>G10*0.16</f>
        <v>0</v>
      </c>
      <c r="I10" s="29">
        <f>G10+H10</f>
        <v>0</v>
      </c>
      <c r="J10" s="32"/>
    </row>
    <row r="11" spans="2:10" ht="54.75" customHeight="1" thickBot="1" x14ac:dyDescent="0.3">
      <c r="B11" s="10"/>
      <c r="C11" s="33"/>
      <c r="D11" s="33"/>
      <c r="E11" s="33">
        <f t="shared" ref="E11:E14" si="0">C11+D11</f>
        <v>0</v>
      </c>
      <c r="F11" s="33">
        <v>180</v>
      </c>
      <c r="G11" s="29">
        <f>(E11*'ANEXO II_$ Unitario x trabajado'!C10)*7</f>
        <v>0</v>
      </c>
      <c r="H11" s="29">
        <f t="shared" ref="H11:H14" si="1">G11*0.16</f>
        <v>0</v>
      </c>
      <c r="I11" s="29">
        <f t="shared" ref="I11:I14" si="2">G11+H11</f>
        <v>0</v>
      </c>
      <c r="J11" s="32"/>
    </row>
    <row r="12" spans="2:10" ht="54.75" customHeight="1" thickBot="1" x14ac:dyDescent="0.3">
      <c r="B12" s="10"/>
      <c r="C12" s="33"/>
      <c r="D12" s="33"/>
      <c r="E12" s="33">
        <f t="shared" si="0"/>
        <v>0</v>
      </c>
      <c r="F12" s="33">
        <v>180</v>
      </c>
      <c r="G12" s="29">
        <f>(E12*'ANEXO II_$ Unitario x trabajado'!C11)*7</f>
        <v>0</v>
      </c>
      <c r="H12" s="29">
        <f t="shared" si="1"/>
        <v>0</v>
      </c>
      <c r="I12" s="29">
        <f t="shared" si="2"/>
        <v>0</v>
      </c>
      <c r="J12" s="32"/>
    </row>
    <row r="13" spans="2:10" ht="54.75" customHeight="1" thickBot="1" x14ac:dyDescent="0.3">
      <c r="B13" s="10"/>
      <c r="C13" s="33"/>
      <c r="D13" s="33"/>
      <c r="E13" s="33">
        <f t="shared" si="0"/>
        <v>0</v>
      </c>
      <c r="F13" s="33">
        <v>180</v>
      </c>
      <c r="G13" s="29">
        <f>(E13*'ANEXO II_$ Unitario x trabajado'!C12)*7</f>
        <v>0</v>
      </c>
      <c r="H13" s="29">
        <f t="shared" si="1"/>
        <v>0</v>
      </c>
      <c r="I13" s="29">
        <f t="shared" si="2"/>
        <v>0</v>
      </c>
      <c r="J13" s="32"/>
    </row>
    <row r="14" spans="2:10" ht="54.75" customHeight="1" thickBot="1" x14ac:dyDescent="0.3">
      <c r="B14" s="10"/>
      <c r="C14" s="33"/>
      <c r="D14" s="33"/>
      <c r="E14" s="33">
        <f t="shared" si="0"/>
        <v>0</v>
      </c>
      <c r="F14" s="33">
        <v>180</v>
      </c>
      <c r="G14" s="29">
        <f>(E14*'ANEXO II_$ Unitario x trabajado'!C13)*7</f>
        <v>0</v>
      </c>
      <c r="H14" s="29">
        <f t="shared" si="1"/>
        <v>0</v>
      </c>
      <c r="I14" s="29">
        <f t="shared" si="2"/>
        <v>0</v>
      </c>
      <c r="J14" s="32"/>
    </row>
    <row r="15" spans="2:10" ht="31.5" customHeight="1" thickBot="1" x14ac:dyDescent="0.3">
      <c r="B15" s="50" t="s">
        <v>28</v>
      </c>
      <c r="C15" s="51"/>
      <c r="D15" s="51"/>
      <c r="E15" s="51"/>
      <c r="F15" s="51"/>
      <c r="G15" s="51"/>
      <c r="H15" s="52"/>
      <c r="I15" s="35">
        <f>SUM(I10:I14)</f>
        <v>0</v>
      </c>
      <c r="J15" s="32"/>
    </row>
    <row r="16" spans="2:10" ht="37.5" customHeight="1" x14ac:dyDescent="0.25">
      <c r="B16" s="43"/>
      <c r="C16" s="43"/>
      <c r="D16" s="43"/>
      <c r="E16" s="43"/>
    </row>
    <row r="17" spans="9:9" x14ac:dyDescent="0.25">
      <c r="I17" s="34"/>
    </row>
  </sheetData>
  <mergeCells count="6">
    <mergeCell ref="B16:E16"/>
    <mergeCell ref="B15:H15"/>
    <mergeCell ref="B6:I6"/>
    <mergeCell ref="B4:I4"/>
    <mergeCell ref="B3:I3"/>
    <mergeCell ref="B8:I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31993-B799-44F3-BF30-FC7ED6A0D7C5}">
  <dimension ref="B3:H14"/>
  <sheetViews>
    <sheetView showGridLines="0" tabSelected="1" workbookViewId="0">
      <selection activeCell="I20" sqref="I20"/>
    </sheetView>
  </sheetViews>
  <sheetFormatPr baseColWidth="10" defaultRowHeight="15" x14ac:dyDescent="0.25"/>
  <cols>
    <col min="1" max="1" width="6.28515625" customWidth="1"/>
    <col min="2" max="2" width="29" customWidth="1"/>
    <col min="3" max="3" width="29.5703125" customWidth="1"/>
    <col min="4" max="4" width="26.28515625" customWidth="1"/>
  </cols>
  <sheetData>
    <row r="3" spans="2:8" x14ac:dyDescent="0.25">
      <c r="B3" s="39" t="s">
        <v>0</v>
      </c>
      <c r="C3" s="39"/>
      <c r="D3" s="39"/>
      <c r="E3" s="13"/>
      <c r="F3" s="13"/>
      <c r="G3" s="13"/>
      <c r="H3" s="13"/>
    </row>
    <row r="4" spans="2:8" x14ac:dyDescent="0.25">
      <c r="B4" s="40" t="s">
        <v>1</v>
      </c>
      <c r="C4" s="40"/>
      <c r="D4" s="40"/>
      <c r="E4" s="12"/>
      <c r="F4" s="12"/>
      <c r="G4" s="12"/>
      <c r="H4" s="12"/>
    </row>
    <row r="6" spans="2:8" x14ac:dyDescent="0.25">
      <c r="B6" s="41" t="s">
        <v>33</v>
      </c>
      <c r="C6" s="41"/>
      <c r="D6" s="41"/>
      <c r="E6" s="11"/>
      <c r="F6" s="11"/>
      <c r="G6" s="11"/>
      <c r="H6" s="11"/>
    </row>
    <row r="7" spans="2:8" ht="15.75" thickBot="1" x14ac:dyDescent="0.3">
      <c r="B7" s="8"/>
      <c r="C7" s="8"/>
      <c r="D7" s="8"/>
    </row>
    <row r="8" spans="2:8" ht="59.25" customHeight="1" thickBot="1" x14ac:dyDescent="0.3">
      <c r="B8" s="53" t="s">
        <v>29</v>
      </c>
      <c r="C8" s="16" t="s">
        <v>32</v>
      </c>
      <c r="D8" s="36">
        <f>'ANEXO II_$ Mats. e insumos'!E13/1.16</f>
        <v>0</v>
      </c>
    </row>
    <row r="9" spans="2:8" ht="59.25" customHeight="1" thickBot="1" x14ac:dyDescent="0.3">
      <c r="B9" s="54"/>
      <c r="C9" s="15" t="s">
        <v>30</v>
      </c>
      <c r="D9" s="37">
        <f>'ANEXO II_ $ Total Mano de Obra'!I15/1.16</f>
        <v>0</v>
      </c>
    </row>
    <row r="10" spans="2:8" ht="59.25" customHeight="1" thickBot="1" x14ac:dyDescent="0.3">
      <c r="B10" s="54"/>
      <c r="C10" s="15" t="s">
        <v>27</v>
      </c>
      <c r="D10" s="37">
        <f>(D8+D9)*0.16</f>
        <v>0</v>
      </c>
    </row>
    <row r="11" spans="2:8" ht="59.25" customHeight="1" thickBot="1" x14ac:dyDescent="0.3">
      <c r="B11" s="55"/>
      <c r="C11" s="15" t="s">
        <v>31</v>
      </c>
      <c r="D11" s="38">
        <f>SUM(D8:D10)</f>
        <v>0</v>
      </c>
    </row>
    <row r="12" spans="2:8" x14ac:dyDescent="0.25">
      <c r="B12" s="14"/>
      <c r="C12" s="14"/>
      <c r="D12" s="14"/>
    </row>
    <row r="13" spans="2:8" x14ac:dyDescent="0.25">
      <c r="B13" s="14"/>
      <c r="C13" s="14"/>
      <c r="D13" s="14"/>
    </row>
    <row r="14" spans="2:8" x14ac:dyDescent="0.25">
      <c r="B14" s="14"/>
      <c r="C14" s="14"/>
      <c r="D14" s="14"/>
    </row>
  </sheetData>
  <mergeCells count="4">
    <mergeCell ref="B8:B11"/>
    <mergeCell ref="B3:D3"/>
    <mergeCell ref="B4:D4"/>
    <mergeCell ref="B6:D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ANEXO II_Mats. entrega Mensual</vt:lpstr>
      <vt:lpstr>ANEXO II_Mats. entrega Única</vt:lpstr>
      <vt:lpstr>ANEXO II_Mats. entrega Programa</vt:lpstr>
      <vt:lpstr>ANEXO II_$ Mats. e insumos</vt:lpstr>
      <vt:lpstr>ANEXO II_$ Turno Diar x Traba</vt:lpstr>
      <vt:lpstr>ANEXO II_$ Unitario x trabajado</vt:lpstr>
      <vt:lpstr>ANEXO II_ $ Total Mano de Obra</vt:lpstr>
      <vt:lpstr>ANEXO II_ $ Total Prop. Económ.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</dc:creator>
  <cp:lastModifiedBy>Arturo Garcia Tellez</cp:lastModifiedBy>
  <dcterms:created xsi:type="dcterms:W3CDTF">2023-03-06T12:03:31Z</dcterms:created>
  <dcterms:modified xsi:type="dcterms:W3CDTF">2023-05-02T18:43:27Z</dcterms:modified>
</cp:coreProperties>
</file>